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\Desktop\"/>
    </mc:Choice>
  </mc:AlternateContent>
  <xr:revisionPtr revIDLastSave="0" documentId="13_ncr:1_{7AD5D82A-1CC9-4D7A-9F01-742FCB4D19E3}" xr6:coauthVersionLast="47" xr6:coauthVersionMax="47" xr10:uidLastSave="{00000000-0000-0000-0000-000000000000}"/>
  <bookViews>
    <workbookView xWindow="-108" yWindow="-108" windowWidth="23256" windowHeight="12576" xr2:uid="{2AC93440-4301-4430-B907-75809640A956}"/>
  </bookViews>
  <sheets>
    <sheet name="Polo" sheetId="2" r:id="rId1"/>
    <sheet name="Collezioni Egittologiche" sheetId="1" r:id="rId2"/>
    <sheet name="Gipsoteca di Arte Antica" sheetId="6" r:id="rId3"/>
    <sheet name="Museo Anatomico Veterinario" sheetId="7" r:id="rId4"/>
    <sheet name="Museo degli Strumenti di Fisica" sheetId="8" r:id="rId5"/>
    <sheet name="Museo degli Strumenti Calcolo" sheetId="9" r:id="rId6"/>
    <sheet name="Museo della Grafica" sheetId="10" r:id="rId7"/>
    <sheet name="Museo di Anatomia Patologica" sheetId="11" r:id="rId8"/>
    <sheet name="Museo di Anatomia Umana" sheetId="12" r:id="rId9"/>
    <sheet name="Orto e Museo Botanico" sheetId="13" r:id="rId10"/>
    <sheet name="PersonaleETP" sheetId="4" r:id="rId11"/>
    <sheet name="Accordi_Convenzioni" sheetId="5" r:id="rId12"/>
    <sheet name="Note" sheetId="14" r:id="rId13"/>
    <sheet name="Foglio0" sheetId="3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3" l="1"/>
  <c r="C23" i="10"/>
  <c r="C27" i="13" l="1"/>
  <c r="C27" i="12"/>
  <c r="C23" i="12" s="1"/>
  <c r="C27" i="11"/>
  <c r="C23" i="11"/>
  <c r="C27" i="10"/>
  <c r="C27" i="9"/>
  <c r="C23" i="9"/>
  <c r="C27" i="8"/>
  <c r="C23" i="8"/>
  <c r="C27" i="7"/>
  <c r="C23" i="7"/>
  <c r="C27" i="6"/>
  <c r="C23" i="6" s="1"/>
  <c r="C27" i="1"/>
  <c r="C23" i="1" s="1"/>
</calcChain>
</file>

<file path=xl/sharedStrings.xml><?xml version="1.0" encoding="utf-8"?>
<sst xmlns="http://schemas.openxmlformats.org/spreadsheetml/2006/main" count="604" uniqueCount="162">
  <si>
    <t>Denominazione della struttura di gestione</t>
  </si>
  <si>
    <t>Sistema Museale di Ateneo</t>
  </si>
  <si>
    <t>sì</t>
  </si>
  <si>
    <t>no</t>
  </si>
  <si>
    <t>Collezioni Egittologiche</t>
  </si>
  <si>
    <t>Gipsoteca di Arte Antica</t>
  </si>
  <si>
    <t>Museo Anatomico Veterinario</t>
  </si>
  <si>
    <t>Museo degli Strumenti per il Calcolo</t>
  </si>
  <si>
    <t>Museo della Grafica</t>
  </si>
  <si>
    <t>Museo di Anatomia Patologica</t>
  </si>
  <si>
    <t>Museo di Anatomia Umana</t>
  </si>
  <si>
    <t>Orto e Museo Botanico</t>
  </si>
  <si>
    <t>Museo degli Strumenti di Fisica</t>
  </si>
  <si>
    <t>Presenza di un sistema di rilevazione delle presenze</t>
  </si>
  <si>
    <t>Importo totale delle entrate da vendita di biglietti nell’anno</t>
  </si>
  <si>
    <t>• Altri Enti pubblici:</t>
  </si>
  <si>
    <t>(specificare)</t>
  </si>
  <si>
    <t>• Unione Europea</t>
  </si>
  <si>
    <t>• Stato</t>
  </si>
  <si>
    <t>• Enti locali</t>
  </si>
  <si>
    <t>• Privati (esclusi i proventi da biglietti)</t>
  </si>
  <si>
    <t>Vengono svolte attività in collaborazione con altri musei, documentabili attraverso accordi e/o convenzioni:</t>
  </si>
  <si>
    <r>
      <t>Riconoscimenti o premi 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</si>
  <si>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r>
      <t>• con istituzioni italiane (</t>
    </r>
    <r>
      <rPr>
        <i/>
        <sz val="11"/>
        <color theme="1"/>
        <rFont val="Calibri"/>
        <family val="2"/>
        <scheme val="minor"/>
      </rPr>
      <t>indicare il numero</t>
    </r>
    <r>
      <rPr>
        <sz val="11"/>
        <color theme="1"/>
        <rFont val="Calibri"/>
        <family val="2"/>
        <scheme val="minor"/>
      </rPr>
      <t>)</t>
    </r>
  </si>
  <si>
    <r>
      <t>• con istituzioni straniere (</t>
    </r>
    <r>
      <rPr>
        <i/>
        <sz val="11"/>
        <color theme="1"/>
        <rFont val="Calibri"/>
        <family val="2"/>
        <scheme val="minor"/>
      </rPr>
      <t>indicare il numero</t>
    </r>
    <r>
      <rPr>
        <sz val="11"/>
        <color theme="1"/>
        <rFont val="Calibri"/>
        <family val="2"/>
        <scheme val="minor"/>
      </rPr>
      <t>)</t>
    </r>
  </si>
  <si>
    <t>L’ingresso è a pagamento?</t>
  </si>
  <si>
    <r>
      <t>Musei e collezioni gestiti dal Polo Museale 
(</t>
    </r>
    <r>
      <rPr>
        <i/>
        <sz val="11"/>
        <color theme="1"/>
        <rFont val="Calibri"/>
        <family val="2"/>
        <scheme val="minor"/>
      </rPr>
      <t>denominazione dei musei e collezioni afferenti</t>
    </r>
    <r>
      <rPr>
        <sz val="11"/>
        <color theme="1"/>
        <rFont val="Calibri"/>
        <family val="2"/>
        <scheme val="minor"/>
      </rPr>
      <t>)</t>
    </r>
  </si>
  <si>
    <t>Importo dei finanziamenti esterni ottenuti per la gestione del Polo museale nell'anno, per fonte:</t>
  </si>
  <si>
    <t>Budget impegnato per la gestione dell'attività del museo/collezione nell'anno</t>
  </si>
  <si>
    <t>• lunedì</t>
  </si>
  <si>
    <t>• martedì</t>
  </si>
  <si>
    <t>• mercoledì</t>
  </si>
  <si>
    <t>• giovedì</t>
  </si>
  <si>
    <t>• venerdì</t>
  </si>
  <si>
    <t>• sabato</t>
  </si>
  <si>
    <t>• domenica</t>
  </si>
  <si>
    <t>• solo su richiesta</t>
  </si>
  <si>
    <t>se sì, elencarle nel foglio dedicato</t>
  </si>
  <si>
    <t>Nome</t>
  </si>
  <si>
    <t>Cognome</t>
  </si>
  <si>
    <t>Struttura</t>
  </si>
  <si>
    <r>
      <t>Numero di personale ETP (</t>
    </r>
    <r>
      <rPr>
        <i/>
        <sz val="11"/>
        <color theme="1"/>
        <rFont val="Calibri"/>
        <family val="2"/>
        <scheme val="minor"/>
      </rPr>
      <t>equivalente a tempo pieno</t>
    </r>
    <r>
      <rPr>
        <sz val="11"/>
        <color theme="1"/>
        <rFont val="Calibri"/>
        <family val="2"/>
        <scheme val="minor"/>
      </rPr>
      <t>) dedicato al museo/collezione</t>
    </r>
  </si>
  <si>
    <t>Il museo/collezione svolge laboratori didattici e visite guidate per le scuole</t>
  </si>
  <si>
    <t>Denominazione museo</t>
  </si>
  <si>
    <t>Attività in collaborazione con altri musei - Accordi e convenzioni</t>
  </si>
  <si>
    <t>istituzione italiana</t>
  </si>
  <si>
    <t>istituzione straniera</t>
  </si>
  <si>
    <t>Numero di protocollo/repertorio</t>
  </si>
  <si>
    <t>Ripartizione</t>
  </si>
  <si>
    <r>
      <t>Sito web (</t>
    </r>
    <r>
      <rPr>
        <i/>
        <sz val="11"/>
        <color theme="1"/>
        <rFont val="Calibri"/>
        <family val="2"/>
        <scheme val="minor"/>
      </rPr>
      <t>indicare il collegamento</t>
    </r>
    <r>
      <rPr>
        <sz val="11"/>
        <color theme="1"/>
        <rFont val="Calibri"/>
        <family val="2"/>
        <scheme val="minor"/>
      </rPr>
      <t>)</t>
    </r>
  </si>
  <si>
    <r>
      <t xml:space="preserve">canale </t>
    </r>
    <r>
      <rPr>
        <i/>
        <sz val="11"/>
        <color theme="1"/>
        <rFont val="Calibri"/>
        <family val="2"/>
        <scheme val="minor"/>
      </rPr>
      <t>youtube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indicare il collegamento</t>
    </r>
    <r>
      <rPr>
        <sz val="11"/>
        <color theme="1"/>
        <rFont val="Calibri"/>
        <family val="2"/>
        <scheme val="minor"/>
      </rPr>
      <t>)</t>
    </r>
  </si>
  <si>
    <r>
      <t xml:space="preserve">pagina </t>
    </r>
    <r>
      <rPr>
        <i/>
        <sz val="11"/>
        <color theme="1"/>
        <rFont val="Calibri"/>
        <family val="2"/>
        <scheme val="minor"/>
      </rPr>
      <t>social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indicare il collegamento</t>
    </r>
    <r>
      <rPr>
        <sz val="11"/>
        <color theme="1"/>
        <rFont val="Calibri"/>
        <family val="2"/>
        <scheme val="minor"/>
      </rPr>
      <t>)</t>
    </r>
  </si>
  <si>
    <r>
      <t>newsletter (</t>
    </r>
    <r>
      <rPr>
        <i/>
        <sz val="11"/>
        <color theme="1"/>
        <rFont val="Calibri"/>
        <family val="2"/>
        <scheme val="minor"/>
      </rPr>
      <t>indicare il collegamento</t>
    </r>
    <r>
      <rPr>
        <sz val="11"/>
        <color theme="1"/>
        <rFont val="Calibri"/>
        <family val="2"/>
        <scheme val="minor"/>
      </rPr>
      <t>)</t>
    </r>
  </si>
  <si>
    <t>se sì, inserire numero di protocollo/repertorio nel foglio dedicato</t>
  </si>
  <si>
    <r>
      <t>N. ro dei visitatori nell'anno del museo/collezione
(</t>
    </r>
    <r>
      <rPr>
        <i/>
        <sz val="11"/>
        <color theme="1"/>
        <rFont val="Calibri"/>
        <family val="2"/>
        <scheme val="minor"/>
      </rPr>
      <t>la fonte deve essere accertabile, ad es. registro delle visite</t>
    </r>
    <r>
      <rPr>
        <sz val="11"/>
        <color theme="1"/>
        <rFont val="Calibri"/>
        <family val="2"/>
        <scheme val="minor"/>
      </rPr>
      <t>)</t>
    </r>
  </si>
  <si>
    <t xml:space="preserve">Denominazione dei musei e collezioni </t>
  </si>
  <si>
    <t>Il museo/collezione è aperto e fruibile:</t>
  </si>
  <si>
    <r>
      <t>Personale ETP (</t>
    </r>
    <r>
      <rPr>
        <b/>
        <i/>
        <sz val="14"/>
        <color theme="1"/>
        <rFont val="Calibri"/>
        <family val="2"/>
        <scheme val="minor"/>
      </rPr>
      <t>equivalente a tempo pieno</t>
    </r>
    <r>
      <rPr>
        <b/>
        <sz val="14"/>
        <color theme="1"/>
        <rFont val="Calibri"/>
        <family val="2"/>
        <scheme val="minor"/>
      </rPr>
      <t>) assegnato alle singole strutture o al Sistema</t>
    </r>
  </si>
  <si>
    <t>Percentuale di assegnazione ETP</t>
  </si>
  <si>
    <t>Scheda monitoraggio musei e collezioni</t>
  </si>
  <si>
    <t>Eventuali note</t>
  </si>
  <si>
    <t>Importo dei finanziamenti esterni ottenuti per la gestione del Museo nell'anno, per fonte:</t>
  </si>
  <si>
    <t>Scheda monitoraggio poli museali</t>
  </si>
  <si>
    <t>Il Polo Museale gode di autonomia amministrativa</t>
  </si>
  <si>
    <t>Il Polo  Museale gode di autonomia gestionale</t>
  </si>
  <si>
    <t>Il Polo organizza attività di formazione e aggiornamento
per il proprio personale ETP</t>
  </si>
  <si>
    <t xml:space="preserve">https://www.egitto.sma.unipi.it/  </t>
  </si>
  <si>
    <t>https://www.facebook.com/Sistemamusealeunipi    https://www.instagram.com/sistemamusealeunipi/</t>
  </si>
  <si>
    <t>Valentina</t>
  </si>
  <si>
    <t>Diara</t>
  </si>
  <si>
    <t>Stefano</t>
  </si>
  <si>
    <t>Landucci</t>
  </si>
  <si>
    <t xml:space="preserve">Chiara </t>
  </si>
  <si>
    <t>Tarquini</t>
  </si>
  <si>
    <t>Museo degli Strumenti del Calcolo</t>
  </si>
  <si>
    <t>Antonio</t>
  </si>
  <si>
    <t>Viti</t>
  </si>
  <si>
    <t xml:space="preserve">Valentina </t>
  </si>
  <si>
    <t>Giovanni</t>
  </si>
  <si>
    <t>Astuti</t>
  </si>
  <si>
    <t>Francesco</t>
  </si>
  <si>
    <t>Aiello</t>
  </si>
  <si>
    <t>Marco</t>
  </si>
  <si>
    <t>D'antraccoli</t>
  </si>
  <si>
    <t>Raffaella</t>
  </si>
  <si>
    <t>Grassi</t>
  </si>
  <si>
    <t>Roma Marzio</t>
  </si>
  <si>
    <t>Roberta</t>
  </si>
  <si>
    <t>Vangelisti</t>
  </si>
  <si>
    <t>Luca</t>
  </si>
  <si>
    <t>Ciampi</t>
  </si>
  <si>
    <t>Andrea</t>
  </si>
  <si>
    <t>Giannotti</t>
  </si>
  <si>
    <t>Silvia</t>
  </si>
  <si>
    <t>Zublena</t>
  </si>
  <si>
    <t>Alessandro</t>
  </si>
  <si>
    <t>Maria</t>
  </si>
  <si>
    <t>Cioni</t>
  </si>
  <si>
    <t>Fabiana</t>
  </si>
  <si>
    <t>Fiorelli</t>
  </si>
  <si>
    <t>Grasso</t>
  </si>
  <si>
    <t>Alice</t>
  </si>
  <si>
    <t>Tavoni</t>
  </si>
  <si>
    <t>Annamaria</t>
  </si>
  <si>
    <t>Mele</t>
  </si>
  <si>
    <t>https://www.youtube.com/channel/UC7m0FnyOhz06oQ-6LUtzjtw</t>
  </si>
  <si>
    <t>• Privati (esclusi i proventi da biglietti): Fondazone Pisa</t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</si>
  <si>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coinvolti: </t>
    </r>
    <r>
      <rPr>
        <b/>
        <sz val="11"/>
        <color theme="1"/>
        <rFont val="Calibri"/>
        <family val="2"/>
        <scheme val="minor"/>
      </rPr>
      <t>n. 1016</t>
    </r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</si>
  <si>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coinvolti: </t>
    </r>
    <r>
      <rPr>
        <b/>
        <sz val="11"/>
        <color theme="1"/>
        <rFont val="Calibri"/>
        <family val="2"/>
        <scheme val="minor"/>
      </rPr>
      <t>n. 961</t>
    </r>
  </si>
  <si>
    <t xml:space="preserve">https://www.gipsoteca.sma.unipi.it/ </t>
  </si>
  <si>
    <t xml:space="preserve">https://www.youtube.com/channel/UC7m0FnyOhz06oQ-6LUtzjtw </t>
  </si>
  <si>
    <t xml:space="preserve">https://www.facebook.com/Sistemamusealeunipi    https://www.instagram.com/sistemamusealeunipi/ https://www.facebook.com/MuseoStrumentiCalcolo/ </t>
  </si>
  <si>
    <t>Sabrina</t>
  </si>
  <si>
    <t>Balestri</t>
  </si>
  <si>
    <t>Massimo</t>
  </si>
  <si>
    <t>Baldacci</t>
  </si>
  <si>
    <t>Sandra</t>
  </si>
  <si>
    <t>Brondi</t>
  </si>
  <si>
    <t>Francesca</t>
  </si>
  <si>
    <t>Corradi</t>
  </si>
  <si>
    <t>Gemelli</t>
  </si>
  <si>
    <t>Claudia</t>
  </si>
  <si>
    <t>Giorgetti</t>
  </si>
  <si>
    <t>Elena</t>
  </si>
  <si>
    <t>Profeti</t>
  </si>
  <si>
    <t>https://www.mav.sma.unipi.it/</t>
  </si>
  <si>
    <t>https://www.msc.sma.unipi.it/</t>
  </si>
  <si>
    <t>https://www.msf.sma.unipi.it/</t>
  </si>
  <si>
    <t>CNR</t>
  </si>
  <si>
    <t xml:space="preserve">https://museodellagrafica.sma.unipi.it/ </t>
  </si>
  <si>
    <t>https://www.facebook.com/Sistemamusealeunipi    https://www.instagram.com/sistemamusealeunipi/ https://www.facebook.com/museodellagrafica/  https://www.instagram.com/sistemamusealeunipi/</t>
  </si>
  <si>
    <t>2 unità di personale, ciascuna allo 0,33%</t>
  </si>
  <si>
    <t>1 unità di personale a tempo pieno e 1 al 50%</t>
  </si>
  <si>
    <t>1 unità di personale al 33%</t>
  </si>
  <si>
    <t>1 unità di personale</t>
  </si>
  <si>
    <t>4 unità di personale</t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</si>
  <si>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>) Numero degli studenti coinvolti: 0</t>
    </r>
  </si>
  <si>
    <t xml:space="preserve"> https://www.mau.sma.unipi.it/</t>
  </si>
  <si>
    <t>• Privati (esclusi i proventi da biglietti): Banca d'Italia (12.500,00) + Fondazione Arpa (2.500,00)</t>
  </si>
  <si>
    <r>
      <rPr>
        <sz val="11"/>
        <rFont val="Calibri"/>
        <family val="2"/>
        <scheme val="minor"/>
      </rPr>
      <t xml:space="preserve">pagina </t>
    </r>
    <r>
      <rPr>
        <i/>
        <sz val="11"/>
        <color theme="1"/>
        <rFont val="Calibri"/>
        <family val="2"/>
        <scheme val="minor"/>
      </rPr>
      <t>social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indicare il collegamento</t>
    </r>
    <r>
      <rPr>
        <sz val="11"/>
        <color theme="1"/>
        <rFont val="Calibri"/>
        <family val="2"/>
        <scheme val="minor"/>
      </rPr>
      <t>)</t>
    </r>
  </si>
  <si>
    <t>• Enti locali (Regione Tscana)</t>
  </si>
  <si>
    <t>• Enti locali (Regione Toscana)</t>
  </si>
  <si>
    <t>Lucia</t>
  </si>
  <si>
    <t>Amadei</t>
  </si>
  <si>
    <t>Leonardo</t>
  </si>
  <si>
    <t>Cocchi</t>
  </si>
  <si>
    <t>Piero</t>
  </si>
  <si>
    <t>Micheletti</t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</si>
  <si>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coinvolti: </t>
    </r>
    <r>
      <rPr>
        <b/>
        <sz val="11"/>
        <color theme="1"/>
        <rFont val="Calibri"/>
        <family val="2"/>
        <scheme val="minor"/>
      </rPr>
      <t>n.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624</t>
    </r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</si>
  <si>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coinvolti: </t>
    </r>
    <r>
      <rPr>
        <b/>
        <sz val="11"/>
        <color theme="1"/>
        <rFont val="Calibri"/>
        <family val="2"/>
        <scheme val="minor"/>
      </rPr>
      <t>n.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1723</t>
    </r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</si>
  <si>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 (e accompagnatori): </t>
    </r>
    <r>
      <rPr>
        <b/>
        <sz val="11"/>
        <color theme="1"/>
        <rFont val="Calibri"/>
        <family val="2"/>
        <scheme val="minor"/>
      </rPr>
      <t>1781</t>
    </r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</si>
  <si>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 (e accompagnatori): </t>
    </r>
    <r>
      <rPr>
        <b/>
        <sz val="11"/>
        <color theme="1"/>
        <rFont val="Calibri"/>
        <family val="2"/>
        <scheme val="minor"/>
      </rPr>
      <t>n.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790</t>
    </r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</si>
  <si>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 (e accompagnatori): </t>
    </r>
    <r>
      <rPr>
        <b/>
        <sz val="11"/>
        <color theme="1"/>
        <rFont val="Calibri"/>
        <family val="2"/>
        <scheme val="minor"/>
      </rPr>
      <t xml:space="preserve">n.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4.453</t>
    </r>
  </si>
  <si>
    <t xml:space="preserve">https://www.ortomuseobot.sma.unipi.it/ </t>
  </si>
  <si>
    <t>https://www.instagram.com/ortobotanicopisa/ https://twitter.com/Orto_unipi https://www.facebook.com/OrtoBotUnipi https://www.facebook.com/Sistemamusealeunipi    https://www.instagram.com/sistemamusealeunipi/</t>
  </si>
  <si>
    <r>
      <t>(</t>
    </r>
    <r>
      <rPr>
        <i/>
        <sz val="11"/>
        <color theme="1"/>
        <rFont val="Calibri"/>
        <family val="2"/>
        <scheme val="minor"/>
      </rPr>
      <t>Se sì</t>
    </r>
    <r>
      <rPr>
        <sz val="11"/>
        <color theme="1"/>
        <rFont val="Calibri"/>
        <family val="2"/>
        <scheme val="minor"/>
      </rPr>
      <t xml:space="preserve">) Numero degli studenti coinvolti: </t>
    </r>
    <r>
      <rPr>
        <b/>
        <sz val="11"/>
        <color theme="1"/>
        <rFont val="Calibri"/>
        <family val="2"/>
        <scheme val="minor"/>
      </rPr>
      <t>n. 10.042</t>
    </r>
  </si>
  <si>
    <t>n. 42 del 29.1.2024</t>
  </si>
  <si>
    <t>Mura di Pisa</t>
  </si>
  <si>
    <t>n. 43 del 29.1.2024</t>
  </si>
  <si>
    <t>Orto Botanico delle Alpi Apuane "Pellegrini Ansaldi"</t>
  </si>
  <si>
    <t>Collezioni Egittologiche;
Gipsoteca di Arte Antica e Antiquarium;
Museo Anatomico Veterinario;
Museo degli Strumenti di Fisica;
Museo degli Strumenti per il Calcolo;
Museo della Grafica;
Museo di Anatomia Patologica;
Museo di Anatomia Umana;
Orto e Museo Botanico</t>
  </si>
  <si>
    <t>Si precisa che, all'interno del Personale ETP dell'Orto e Museo Botanico, Lucia Amadei è andata in pensione nel luglio 2023, Leonardo Cocchi e Piero Micheletti in ottobre 2023. Si precisa che, all'interno del Personale ETP del Museo degli Strumenti di Fisica Annamaria Mele è entrata in servizio a tempo indeterminato a settembre 2023. La denominazione esatta della Gispoteca di Arte Antica (non modificabile nell'Excel in quanto predefinita) è "Gipsoteca di Arte Antica e Antiquarium".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</si>
</sst>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/>
    </xf>
    <xf numFmtId="0" fontId="0" fillId="2" borderId="1" xfId="0" applyFill="1" applyBorder="1" applyAlignment="1">
      <alignment vertical="center"/>
    </xf>
    <xf numFmtId="44" fontId="0" fillId="2" borderId="1" xfId="1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0" fontId="2" fillId="0" borderId="2" xfId="0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2"/>
    </xf>
    <xf numFmtId="44" fontId="3" fillId="2" borderId="1" xfId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6" fillId="2" borderId="1" xfId="2" applyFill="1" applyBorder="1" applyAlignment="1">
      <alignment vertical="center"/>
    </xf>
    <xf numFmtId="0" fontId="6" fillId="0" borderId="0" xfId="2" applyFill="1" applyAlignment="1">
      <alignment wrapText="1"/>
    </xf>
    <xf numFmtId="0" fontId="6" fillId="0" borderId="0" xfId="2" applyFill="1" applyAlignment="1">
      <alignment vertical="center" wrapText="1"/>
    </xf>
    <xf numFmtId="3" fontId="0" fillId="2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0" borderId="0" xfId="0" applyAlignment="1">
      <alignment horizontal="left" vertical="center" wrapText="1" indent="2"/>
    </xf>
    <xf numFmtId="44" fontId="1" fillId="2" borderId="1" xfId="1" applyFont="1" applyFill="1" applyBorder="1" applyAlignment="1">
      <alignment vertical="center"/>
    </xf>
    <xf numFmtId="0" fontId="8" fillId="0" borderId="0" xfId="2" applyFont="1" applyFill="1" applyAlignment="1">
      <alignment wrapText="1"/>
    </xf>
    <xf numFmtId="0" fontId="7" fillId="0" borderId="0" xfId="2" applyFont="1" applyFill="1" applyAlignment="1">
      <alignment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youtube.com/channel/UC7m0FnyOhz06oQ-6LUtzjtw" TargetMode="External"/><Relationship Id="rId1" Type="http://schemas.openxmlformats.org/officeDocument/2006/relationships/hyperlink" Target="https://www.ortomuseobot.sma.unipi.it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7m0FnyOhz06oQ-6LUtzjtw" TargetMode="External"/><Relationship Id="rId2" Type="http://schemas.openxmlformats.org/officeDocument/2006/relationships/hyperlink" Target="https://www.facebook.com/Sistemamusealeunipi" TargetMode="External"/><Relationship Id="rId1" Type="http://schemas.openxmlformats.org/officeDocument/2006/relationships/hyperlink" Target="https://www.egitto.sma.unipi.it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youtube.com/channel/UC7m0FnyOhz06oQ-6LUtzjtw" TargetMode="External"/><Relationship Id="rId1" Type="http://schemas.openxmlformats.org/officeDocument/2006/relationships/hyperlink" Target="https://www.gipsoteca.sma.unipi.i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av.sma.unipi.it/" TargetMode="External"/><Relationship Id="rId1" Type="http://schemas.openxmlformats.org/officeDocument/2006/relationships/hyperlink" Target="https://www.youtube.com/channel/UC7m0FnyOhz06oQ-6LUtzjt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msf.sma.unipi.it/" TargetMode="External"/><Relationship Id="rId1" Type="http://schemas.openxmlformats.org/officeDocument/2006/relationships/hyperlink" Target="https://www.youtube.com/channel/UC7m0FnyOhz06oQ-6LUtzjt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msc.sma.unipi.it/" TargetMode="External"/><Relationship Id="rId1" Type="http://schemas.openxmlformats.org/officeDocument/2006/relationships/hyperlink" Target="https://www.youtube.com/channel/UC7m0FnyOhz06oQ-6LUtzjtw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youtube.com/channel/UC7m0FnyOhz06oQ-6LUtzjtw" TargetMode="External"/><Relationship Id="rId1" Type="http://schemas.openxmlformats.org/officeDocument/2006/relationships/hyperlink" Target="https://museodellagrafica.sma.unipi.i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youtube.com/channel/UC7m0FnyOhz06oQ-6LUtzjtw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youtube.com/channel/UC7m0FnyOhz06oQ-6LUtzj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A8FB-1EDA-4888-B274-2B4EF6B11B60}">
  <dimension ref="B1:C11"/>
  <sheetViews>
    <sheetView tabSelected="1" zoomScaleNormal="100" workbookViewId="0">
      <selection activeCell="F5" sqref="F5"/>
    </sheetView>
  </sheetViews>
  <sheetFormatPr defaultRowHeight="14.4" x14ac:dyDescent="0.3"/>
  <cols>
    <col min="1" max="1" width="2.6640625" customWidth="1"/>
    <col min="2" max="2" width="57.6640625" style="1" customWidth="1"/>
    <col min="3" max="3" width="37.109375" customWidth="1"/>
  </cols>
  <sheetData>
    <row r="1" spans="2:3" ht="18" x14ac:dyDescent="0.3">
      <c r="B1" s="9" t="s">
        <v>62</v>
      </c>
    </row>
    <row r="2" spans="2:3" ht="10.5" customHeight="1" x14ac:dyDescent="0.3"/>
    <row r="3" spans="2:3" x14ac:dyDescent="0.3">
      <c r="B3" s="16" t="s">
        <v>0</v>
      </c>
      <c r="C3" s="17" t="s">
        <v>1</v>
      </c>
    </row>
    <row r="4" spans="2:3" ht="10.5" customHeight="1" x14ac:dyDescent="0.3">
      <c r="B4" s="16"/>
      <c r="C4" s="18"/>
    </row>
    <row r="5" spans="2:3" ht="129.6" x14ac:dyDescent="0.3">
      <c r="B5" s="16" t="s">
        <v>26</v>
      </c>
      <c r="C5" s="19" t="s">
        <v>160</v>
      </c>
    </row>
    <row r="6" spans="2:3" ht="10.5" customHeight="1" x14ac:dyDescent="0.3">
      <c r="B6" s="16"/>
      <c r="C6" s="18"/>
    </row>
    <row r="7" spans="2:3" x14ac:dyDescent="0.3">
      <c r="B7" s="16" t="s">
        <v>63</v>
      </c>
      <c r="C7" s="17" t="s">
        <v>2</v>
      </c>
    </row>
    <row r="8" spans="2:3" ht="10.5" customHeight="1" x14ac:dyDescent="0.3">
      <c r="B8" s="16"/>
      <c r="C8" s="18"/>
    </row>
    <row r="9" spans="2:3" x14ac:dyDescent="0.3">
      <c r="B9" s="16" t="s">
        <v>64</v>
      </c>
      <c r="C9" s="17" t="s">
        <v>2</v>
      </c>
    </row>
    <row r="10" spans="2:3" ht="10.5" customHeight="1" x14ac:dyDescent="0.3">
      <c r="B10" s="16"/>
      <c r="C10" s="18"/>
    </row>
    <row r="11" spans="2:3" ht="28.8" x14ac:dyDescent="0.3">
      <c r="B11" s="16" t="s">
        <v>65</v>
      </c>
      <c r="C11" s="17" t="s">
        <v>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DB7033-3E6F-4C9E-B5DD-278707D8176C}">
          <x14:formula1>
            <xm:f>Foglio0!$A$1:$A$2</xm:f>
          </x14:formula1>
          <xm:sqref>C7:C9 C11</xm:sqref>
        </x14:dataValidation>
        <x14:dataValidation type="list" allowBlank="1" showInputMessage="1" showErrorMessage="1" xr:uid="{06D9E2A7-E7FA-496C-8EF2-145D227CA5E3}">
          <x14:formula1>
            <xm:f>Foglio0!$C$2:$C$11</xm:f>
          </x14:formula1>
          <xm:sqref>C6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418B-D9C0-43AF-84E6-9DAFE09D4DA5}">
  <dimension ref="B1:D49"/>
  <sheetViews>
    <sheetView topLeftCell="A46" zoomScaleNormal="100" workbookViewId="0">
      <selection activeCell="C35" sqref="C35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11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 t="s">
        <v>2</v>
      </c>
    </row>
    <row r="7" spans="2:3" x14ac:dyDescent="0.3">
      <c r="B7" s="10" t="s">
        <v>30</v>
      </c>
      <c r="C7" s="5" t="s">
        <v>2</v>
      </c>
    </row>
    <row r="8" spans="2:3" x14ac:dyDescent="0.3">
      <c r="B8" s="10" t="s">
        <v>31</v>
      </c>
      <c r="C8" s="5" t="s">
        <v>2</v>
      </c>
    </row>
    <row r="9" spans="2:3" x14ac:dyDescent="0.3">
      <c r="B9" s="10" t="s">
        <v>32</v>
      </c>
      <c r="C9" s="5" t="s">
        <v>2</v>
      </c>
    </row>
    <row r="10" spans="2:3" x14ac:dyDescent="0.3">
      <c r="B10" s="10" t="s">
        <v>33</v>
      </c>
      <c r="C10" s="5" t="s">
        <v>2</v>
      </c>
    </row>
    <row r="11" spans="2:3" x14ac:dyDescent="0.3">
      <c r="B11" s="10" t="s">
        <v>34</v>
      </c>
      <c r="C11" s="5" t="s">
        <v>2</v>
      </c>
    </row>
    <row r="12" spans="2:3" x14ac:dyDescent="0.3">
      <c r="B12" s="10" t="s">
        <v>35</v>
      </c>
      <c r="C12" s="5" t="s">
        <v>2</v>
      </c>
    </row>
    <row r="13" spans="2:3" x14ac:dyDescent="0.3">
      <c r="B13" s="10" t="s">
        <v>36</v>
      </c>
      <c r="C13" s="5" t="s">
        <v>3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282683.45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23">
        <v>199282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15116.44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141</v>
      </c>
      <c r="C26" s="6">
        <v>15116.44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343800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5">
        <v>12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152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2</v>
      </c>
      <c r="D40" s="13" t="s">
        <v>53</v>
      </c>
    </row>
    <row r="41" spans="2:4" x14ac:dyDescent="0.3">
      <c r="B41" s="2" t="s">
        <v>23</v>
      </c>
      <c r="C41" s="5">
        <v>2</v>
      </c>
    </row>
    <row r="42" spans="2:4" x14ac:dyDescent="0.3">
      <c r="B42" s="2" t="s">
        <v>24</v>
      </c>
      <c r="C42" s="5"/>
    </row>
    <row r="43" spans="2:4" ht="10.5" customHeight="1" x14ac:dyDescent="0.3"/>
    <row r="44" spans="2:4" ht="27.6" customHeight="1" x14ac:dyDescent="0.3">
      <c r="B44" s="3" t="s">
        <v>49</v>
      </c>
      <c r="C44" s="21" t="s">
        <v>153</v>
      </c>
    </row>
    <row r="45" spans="2:4" x14ac:dyDescent="0.3">
      <c r="B45" s="2" t="s">
        <v>52</v>
      </c>
      <c r="C45" s="5"/>
    </row>
    <row r="46" spans="2:4" ht="150.6" customHeight="1" x14ac:dyDescent="0.3">
      <c r="B46" s="3" t="s">
        <v>51</v>
      </c>
      <c r="C46" s="22" t="s">
        <v>154</v>
      </c>
    </row>
    <row r="47" spans="2:4" ht="43.2" customHeight="1" x14ac:dyDescent="0.3">
      <c r="B47" s="3" t="s">
        <v>50</v>
      </c>
      <c r="C47" s="22" t="s">
        <v>110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4" r:id="rId1" xr:uid="{DD3F8671-430F-44E4-8F1B-85619D6B7A67}"/>
    <hyperlink ref="C47" r:id="rId2" xr:uid="{2319AC83-52B8-4C55-93E1-E6E9171F8CB8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749BC3-C066-4335-98A0-F58B45AF17A3}">
          <x14:formula1>
            <xm:f>Foglio0!$A$1:$A$2</xm:f>
          </x14:formula1>
          <xm:sqref>C15:C16 C19:C20 C40 C6:C13 C37:C38</xm:sqref>
        </x14:dataValidation>
        <x14:dataValidation type="list" allowBlank="1" showInputMessage="1" showErrorMessage="1" xr:uid="{8BD3E5C0-5613-4A8B-BDCF-06DBD0A827B6}">
          <x14:formula1>
            <xm:f>Foglio0!$C$2:$C$10</xm:f>
          </x14:formula1>
          <xm:sqref>C3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CE1-D4BF-4C82-ADF5-6044178F1C35}">
  <sheetPr>
    <tabColor rgb="FF0070C0"/>
  </sheetPr>
  <dimension ref="A1:E36"/>
  <sheetViews>
    <sheetView topLeftCell="A20" zoomScale="103" workbookViewId="0">
      <selection activeCell="G30" sqref="G30"/>
    </sheetView>
  </sheetViews>
  <sheetFormatPr defaultRowHeight="14.4" x14ac:dyDescent="0.3"/>
  <cols>
    <col min="1" max="1" width="35" customWidth="1"/>
    <col min="2" max="3" width="23.109375" customWidth="1"/>
    <col min="4" max="4" width="21" customWidth="1"/>
  </cols>
  <sheetData>
    <row r="1" spans="1:5" ht="18" x14ac:dyDescent="0.3">
      <c r="A1" s="9" t="s">
        <v>57</v>
      </c>
    </row>
    <row r="3" spans="1:5" ht="28.8" x14ac:dyDescent="0.3">
      <c r="A3" s="14" t="s">
        <v>40</v>
      </c>
      <c r="B3" s="14" t="s">
        <v>38</v>
      </c>
      <c r="C3" s="14" t="s">
        <v>39</v>
      </c>
      <c r="D3" s="15" t="s">
        <v>58</v>
      </c>
      <c r="E3" s="25"/>
    </row>
    <row r="4" spans="1:5" x14ac:dyDescent="0.3">
      <c r="A4" s="2" t="s">
        <v>1</v>
      </c>
      <c r="B4" s="2" t="s">
        <v>112</v>
      </c>
      <c r="C4" s="2" t="s">
        <v>113</v>
      </c>
      <c r="D4" s="3">
        <v>100</v>
      </c>
      <c r="E4" s="25"/>
    </row>
    <row r="5" spans="1:5" x14ac:dyDescent="0.3">
      <c r="A5" s="2" t="s">
        <v>1</v>
      </c>
      <c r="B5" s="2" t="s">
        <v>114</v>
      </c>
      <c r="C5" s="2" t="s">
        <v>115</v>
      </c>
      <c r="D5" s="3">
        <v>100</v>
      </c>
      <c r="E5" s="25"/>
    </row>
    <row r="6" spans="1:5" x14ac:dyDescent="0.3">
      <c r="A6" s="2" t="s">
        <v>1</v>
      </c>
      <c r="B6" s="2" t="s">
        <v>116</v>
      </c>
      <c r="C6" s="2" t="s">
        <v>117</v>
      </c>
      <c r="D6" s="3">
        <v>100</v>
      </c>
      <c r="E6" s="25"/>
    </row>
    <row r="7" spans="1:5" x14ac:dyDescent="0.3">
      <c r="A7" s="2" t="s">
        <v>1</v>
      </c>
      <c r="B7" s="2" t="s">
        <v>118</v>
      </c>
      <c r="C7" s="2" t="s">
        <v>119</v>
      </c>
      <c r="D7" s="3">
        <v>50</v>
      </c>
      <c r="E7" s="25"/>
    </row>
    <row r="8" spans="1:5" x14ac:dyDescent="0.3">
      <c r="A8" s="2" t="s">
        <v>1</v>
      </c>
      <c r="B8" s="2" t="s">
        <v>95</v>
      </c>
      <c r="C8" s="2" t="s">
        <v>120</v>
      </c>
      <c r="D8" s="3">
        <v>100</v>
      </c>
      <c r="E8" s="25"/>
    </row>
    <row r="9" spans="1:5" x14ac:dyDescent="0.3">
      <c r="A9" s="2" t="s">
        <v>1</v>
      </c>
      <c r="B9" s="2" t="s">
        <v>121</v>
      </c>
      <c r="C9" s="2" t="s">
        <v>122</v>
      </c>
      <c r="D9" s="3">
        <v>100</v>
      </c>
      <c r="E9" s="25"/>
    </row>
    <row r="10" spans="1:5" x14ac:dyDescent="0.3">
      <c r="A10" s="2" t="s">
        <v>1</v>
      </c>
      <c r="B10" s="2" t="s">
        <v>123</v>
      </c>
      <c r="C10" s="2" t="s">
        <v>124</v>
      </c>
      <c r="D10" s="3">
        <v>100</v>
      </c>
      <c r="E10" s="25"/>
    </row>
    <row r="11" spans="1:5" x14ac:dyDescent="0.3">
      <c r="A11" t="s">
        <v>4</v>
      </c>
      <c r="B11" t="s">
        <v>68</v>
      </c>
      <c r="C11" t="s">
        <v>69</v>
      </c>
      <c r="D11">
        <v>33</v>
      </c>
    </row>
    <row r="12" spans="1:5" x14ac:dyDescent="0.3">
      <c r="A12" t="s">
        <v>4</v>
      </c>
      <c r="B12" t="s">
        <v>75</v>
      </c>
      <c r="C12" t="s">
        <v>76</v>
      </c>
      <c r="D12">
        <v>33</v>
      </c>
    </row>
    <row r="13" spans="1:5" x14ac:dyDescent="0.3">
      <c r="A13" t="s">
        <v>5</v>
      </c>
      <c r="B13" t="s">
        <v>70</v>
      </c>
      <c r="C13" t="s">
        <v>71</v>
      </c>
      <c r="D13">
        <v>100</v>
      </c>
    </row>
    <row r="14" spans="1:5" x14ac:dyDescent="0.3">
      <c r="A14" t="s">
        <v>5</v>
      </c>
      <c r="B14" t="s">
        <v>72</v>
      </c>
      <c r="C14" t="s">
        <v>73</v>
      </c>
      <c r="D14">
        <v>100</v>
      </c>
    </row>
    <row r="15" spans="1:5" x14ac:dyDescent="0.3">
      <c r="A15" t="s">
        <v>6</v>
      </c>
      <c r="B15" t="s">
        <v>68</v>
      </c>
      <c r="C15" t="s">
        <v>69</v>
      </c>
      <c r="D15">
        <v>33</v>
      </c>
    </row>
    <row r="16" spans="1:5" x14ac:dyDescent="0.3">
      <c r="A16" t="s">
        <v>12</v>
      </c>
      <c r="B16" t="s">
        <v>103</v>
      </c>
      <c r="C16" t="s">
        <v>104</v>
      </c>
      <c r="D16">
        <v>100</v>
      </c>
    </row>
    <row r="17" spans="1:4" x14ac:dyDescent="0.3">
      <c r="A17" t="s">
        <v>12</v>
      </c>
      <c r="B17" t="s">
        <v>75</v>
      </c>
      <c r="C17" t="s">
        <v>76</v>
      </c>
      <c r="D17">
        <v>33</v>
      </c>
    </row>
    <row r="18" spans="1:4" x14ac:dyDescent="0.3">
      <c r="A18" t="s">
        <v>74</v>
      </c>
      <c r="B18" t="s">
        <v>75</v>
      </c>
      <c r="C18" t="s">
        <v>76</v>
      </c>
      <c r="D18">
        <v>100</v>
      </c>
    </row>
    <row r="19" spans="1:4" x14ac:dyDescent="0.3">
      <c r="A19" t="s">
        <v>8</v>
      </c>
      <c r="B19" t="s">
        <v>96</v>
      </c>
      <c r="C19" t="s">
        <v>97</v>
      </c>
      <c r="D19">
        <v>100</v>
      </c>
    </row>
    <row r="20" spans="1:4" x14ac:dyDescent="0.3">
      <c r="A20" t="s">
        <v>8</v>
      </c>
      <c r="B20" t="s">
        <v>98</v>
      </c>
      <c r="C20" t="s">
        <v>99</v>
      </c>
      <c r="D20">
        <v>100</v>
      </c>
    </row>
    <row r="21" spans="1:4" x14ac:dyDescent="0.3">
      <c r="A21" t="s">
        <v>8</v>
      </c>
      <c r="B21" t="s">
        <v>68</v>
      </c>
      <c r="C21" t="s">
        <v>100</v>
      </c>
      <c r="D21">
        <v>100</v>
      </c>
    </row>
    <row r="22" spans="1:4" x14ac:dyDescent="0.3">
      <c r="A22" t="s">
        <v>8</v>
      </c>
      <c r="B22" t="s">
        <v>101</v>
      </c>
      <c r="C22" t="s">
        <v>102</v>
      </c>
      <c r="D22">
        <v>100</v>
      </c>
    </row>
    <row r="23" spans="1:4" x14ac:dyDescent="0.3">
      <c r="A23" t="s">
        <v>9</v>
      </c>
      <c r="B23" t="s">
        <v>77</v>
      </c>
      <c r="C23" t="s">
        <v>69</v>
      </c>
      <c r="D23">
        <v>33</v>
      </c>
    </row>
    <row r="24" spans="1:4" x14ac:dyDescent="0.3">
      <c r="A24" t="s">
        <v>10</v>
      </c>
      <c r="B24" t="s">
        <v>72</v>
      </c>
      <c r="C24" t="s">
        <v>73</v>
      </c>
      <c r="D24">
        <v>50</v>
      </c>
    </row>
    <row r="25" spans="1:4" x14ac:dyDescent="0.3">
      <c r="A25" t="s">
        <v>11</v>
      </c>
      <c r="B25" t="s">
        <v>80</v>
      </c>
      <c r="C25" t="s">
        <v>81</v>
      </c>
      <c r="D25">
        <v>100</v>
      </c>
    </row>
    <row r="26" spans="1:4" x14ac:dyDescent="0.3">
      <c r="A26" t="s">
        <v>11</v>
      </c>
      <c r="B26" t="s">
        <v>142</v>
      </c>
      <c r="C26" t="s">
        <v>143</v>
      </c>
      <c r="D26">
        <v>100</v>
      </c>
    </row>
    <row r="27" spans="1:4" x14ac:dyDescent="0.3">
      <c r="A27" t="s">
        <v>11</v>
      </c>
      <c r="B27" t="s">
        <v>78</v>
      </c>
      <c r="C27" t="s">
        <v>79</v>
      </c>
      <c r="D27">
        <v>100</v>
      </c>
    </row>
    <row r="28" spans="1:4" x14ac:dyDescent="0.3">
      <c r="A28" t="s">
        <v>11</v>
      </c>
      <c r="B28" t="s">
        <v>89</v>
      </c>
      <c r="C28" t="s">
        <v>90</v>
      </c>
      <c r="D28">
        <v>100</v>
      </c>
    </row>
    <row r="29" spans="1:4" x14ac:dyDescent="0.3">
      <c r="A29" t="s">
        <v>11</v>
      </c>
      <c r="B29" t="s">
        <v>144</v>
      </c>
      <c r="C29" t="s">
        <v>145</v>
      </c>
      <c r="D29">
        <v>100</v>
      </c>
    </row>
    <row r="30" spans="1:4" x14ac:dyDescent="0.3">
      <c r="A30" t="s">
        <v>11</v>
      </c>
      <c r="B30" t="s">
        <v>82</v>
      </c>
      <c r="C30" t="s">
        <v>83</v>
      </c>
      <c r="D30">
        <v>100</v>
      </c>
    </row>
    <row r="31" spans="1:4" x14ac:dyDescent="0.3">
      <c r="A31" t="s">
        <v>11</v>
      </c>
      <c r="B31" t="s">
        <v>91</v>
      </c>
      <c r="C31" t="s">
        <v>92</v>
      </c>
      <c r="D31">
        <v>100</v>
      </c>
    </row>
    <row r="32" spans="1:4" x14ac:dyDescent="0.3">
      <c r="A32" t="s">
        <v>11</v>
      </c>
      <c r="B32" t="s">
        <v>84</v>
      </c>
      <c r="C32" t="s">
        <v>85</v>
      </c>
      <c r="D32">
        <v>100</v>
      </c>
    </row>
    <row r="33" spans="1:4" x14ac:dyDescent="0.3">
      <c r="A33" t="s">
        <v>11</v>
      </c>
      <c r="B33" t="s">
        <v>146</v>
      </c>
      <c r="C33" t="s">
        <v>147</v>
      </c>
      <c r="D33">
        <v>100</v>
      </c>
    </row>
    <row r="34" spans="1:4" x14ac:dyDescent="0.3">
      <c r="A34" t="s">
        <v>11</v>
      </c>
      <c r="B34" t="s">
        <v>80</v>
      </c>
      <c r="C34" t="s">
        <v>86</v>
      </c>
      <c r="D34">
        <v>100</v>
      </c>
    </row>
    <row r="35" spans="1:4" x14ac:dyDescent="0.3">
      <c r="A35" t="s">
        <v>11</v>
      </c>
      <c r="B35" t="s">
        <v>87</v>
      </c>
      <c r="C35" t="s">
        <v>88</v>
      </c>
      <c r="D35">
        <v>100</v>
      </c>
    </row>
    <row r="36" spans="1:4" x14ac:dyDescent="0.3">
      <c r="A36" t="s">
        <v>11</v>
      </c>
      <c r="B36" t="s">
        <v>93</v>
      </c>
      <c r="C36" t="s">
        <v>94</v>
      </c>
      <c r="D36"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161BDD-F60E-4298-B12E-939BD4D16C6A}">
          <x14:formula1>
            <xm:f>Foglio0!$C$1:$C$10</xm:f>
          </x14:formula1>
          <xm:sqref>A11:A12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775D-F748-44AC-A2B6-9B29A6F9CADB}">
  <sheetPr>
    <tabColor rgb="FF0070C0"/>
  </sheetPr>
  <dimension ref="A1:C5"/>
  <sheetViews>
    <sheetView workbookViewId="0">
      <selection activeCell="C13" sqref="C13"/>
    </sheetView>
  </sheetViews>
  <sheetFormatPr defaultRowHeight="14.4" x14ac:dyDescent="0.3"/>
  <cols>
    <col min="1" max="1" width="19.33203125" customWidth="1"/>
    <col min="2" max="2" width="30" customWidth="1"/>
    <col min="3" max="3" width="48.88671875" customWidth="1"/>
  </cols>
  <sheetData>
    <row r="1" spans="1:3" ht="18" x14ac:dyDescent="0.3">
      <c r="A1" s="9" t="s">
        <v>44</v>
      </c>
    </row>
    <row r="2" spans="1:3" ht="18" x14ac:dyDescent="0.3">
      <c r="A2" s="9"/>
    </row>
    <row r="3" spans="1:3" x14ac:dyDescent="0.3">
      <c r="A3" s="8" t="s">
        <v>48</v>
      </c>
      <c r="B3" s="8" t="s">
        <v>47</v>
      </c>
      <c r="C3" s="8" t="s">
        <v>43</v>
      </c>
    </row>
    <row r="4" spans="1:3" x14ac:dyDescent="0.3">
      <c r="A4" t="s">
        <v>45</v>
      </c>
      <c r="B4" t="s">
        <v>156</v>
      </c>
      <c r="C4" t="s">
        <v>157</v>
      </c>
    </row>
    <row r="5" spans="1:3" x14ac:dyDescent="0.3">
      <c r="A5" t="s">
        <v>45</v>
      </c>
      <c r="B5" t="s">
        <v>158</v>
      </c>
      <c r="C5" t="s">
        <v>159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C656B2-3BD1-4737-BFF8-87EA111AD90E}">
          <x14:formula1>
            <xm:f>Foglio0!$B$1:$B$2</xm:f>
          </x14:formula1>
          <xm:sqref>A4:A18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885C-E5D2-4F3C-BA14-7B0FCF1460AC}">
  <dimension ref="B1:B4"/>
  <sheetViews>
    <sheetView workbookViewId="0">
      <selection activeCell="J3" sqref="J3"/>
    </sheetView>
  </sheetViews>
  <sheetFormatPr defaultRowHeight="14.4" x14ac:dyDescent="0.3"/>
  <cols>
    <col min="1" max="1" width="2.6640625" customWidth="1"/>
    <col min="2" max="2" width="94.88671875" customWidth="1"/>
  </cols>
  <sheetData>
    <row r="1" spans="2:2" ht="18" x14ac:dyDescent="0.3">
      <c r="B1" s="9" t="s">
        <v>60</v>
      </c>
    </row>
    <row r="2" spans="2:2" ht="10.5" customHeight="1" x14ac:dyDescent="0.3"/>
    <row r="3" spans="2:2" ht="300" customHeight="1" x14ac:dyDescent="0.3">
      <c r="B3" s="19" t="s">
        <v>161</v>
      </c>
    </row>
    <row r="4" spans="2:2" ht="10.5" customHeight="1" x14ac:dyDescent="0.3">
      <c r="B4" s="1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7266B7-0D18-4365-AF0D-6986321CDB55}">
          <x14:formula1>
            <xm:f>Foglio0!$C$2:$C$11</xm:f>
          </x14:formula1>
          <xm:sqref>B4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95CA-0DAE-4793-B90D-65E8AEEC79D4}">
  <dimension ref="A1:C10"/>
  <sheetViews>
    <sheetView workbookViewId="0">
      <selection activeCell="A4" sqref="A4"/>
    </sheetView>
  </sheetViews>
  <sheetFormatPr defaultRowHeight="14.4" x14ac:dyDescent="0.3"/>
  <cols>
    <col min="2" max="2" width="19" bestFit="1" customWidth="1"/>
    <col min="3" max="3" width="33.88671875" bestFit="1" customWidth="1"/>
  </cols>
  <sheetData>
    <row r="1" spans="1:3" x14ac:dyDescent="0.3">
      <c r="A1" t="s">
        <v>2</v>
      </c>
      <c r="B1" t="s">
        <v>45</v>
      </c>
      <c r="C1" t="s">
        <v>1</v>
      </c>
    </row>
    <row r="2" spans="1:3" x14ac:dyDescent="0.3">
      <c r="A2" t="s">
        <v>3</v>
      </c>
      <c r="B2" t="s">
        <v>46</v>
      </c>
      <c r="C2" t="s">
        <v>4</v>
      </c>
    </row>
    <row r="3" spans="1:3" x14ac:dyDescent="0.3">
      <c r="C3" t="s">
        <v>5</v>
      </c>
    </row>
    <row r="4" spans="1:3" x14ac:dyDescent="0.3">
      <c r="C4" t="s">
        <v>6</v>
      </c>
    </row>
    <row r="5" spans="1:3" x14ac:dyDescent="0.3">
      <c r="C5" t="s">
        <v>12</v>
      </c>
    </row>
    <row r="6" spans="1:3" x14ac:dyDescent="0.3">
      <c r="C6" t="s">
        <v>7</v>
      </c>
    </row>
    <row r="7" spans="1:3" x14ac:dyDescent="0.3">
      <c r="C7" t="s">
        <v>8</v>
      </c>
    </row>
    <row r="8" spans="1:3" x14ac:dyDescent="0.3">
      <c r="C8" t="s">
        <v>9</v>
      </c>
    </row>
    <row r="9" spans="1:3" x14ac:dyDescent="0.3">
      <c r="C9" t="s">
        <v>10</v>
      </c>
    </row>
    <row r="10" spans="1:3" x14ac:dyDescent="0.3">
      <c r="C10" t="s">
        <v>11</v>
      </c>
    </row>
  </sheetData>
  <sortState xmlns:xlrd2="http://schemas.microsoft.com/office/spreadsheetml/2017/richdata2" ref="C2:C11">
    <sortCondition ref="C2:C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0372-3D59-49D2-8C89-429E750822A7}">
  <dimension ref="B1:D49"/>
  <sheetViews>
    <sheetView topLeftCell="A19" zoomScaleNormal="100" workbookViewId="0">
      <selection activeCell="C25" sqref="C25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4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 t="s">
        <v>2</v>
      </c>
    </row>
    <row r="7" spans="2:3" x14ac:dyDescent="0.3">
      <c r="B7" s="10" t="s">
        <v>30</v>
      </c>
      <c r="C7" s="5" t="s">
        <v>2</v>
      </c>
    </row>
    <row r="8" spans="2:3" x14ac:dyDescent="0.3">
      <c r="B8" s="10" t="s">
        <v>31</v>
      </c>
      <c r="C8" s="5" t="s">
        <v>2</v>
      </c>
    </row>
    <row r="9" spans="2:3" x14ac:dyDescent="0.3">
      <c r="B9" s="10" t="s">
        <v>32</v>
      </c>
      <c r="C9" s="5" t="s">
        <v>2</v>
      </c>
    </row>
    <row r="10" spans="2:3" x14ac:dyDescent="0.3">
      <c r="B10" s="10" t="s">
        <v>33</v>
      </c>
      <c r="C10" s="5" t="s">
        <v>2</v>
      </c>
    </row>
    <row r="11" spans="2:3" x14ac:dyDescent="0.3">
      <c r="B11" s="10" t="s">
        <v>34</v>
      </c>
      <c r="C11" s="5" t="s">
        <v>2</v>
      </c>
    </row>
    <row r="12" spans="2:3" x14ac:dyDescent="0.3">
      <c r="B12" s="10" t="s">
        <v>35</v>
      </c>
      <c r="C12" s="5" t="s">
        <v>2</v>
      </c>
    </row>
    <row r="13" spans="2:3" x14ac:dyDescent="0.3">
      <c r="B13" s="10" t="s">
        <v>36</v>
      </c>
      <c r="C13" s="5"/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6043.79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3363</v>
      </c>
    </row>
    <row r="22" spans="2:3" ht="10.5" customHeight="1" x14ac:dyDescent="0.3">
      <c r="B22" s="3"/>
    </row>
    <row r="23" spans="2:3" ht="28.8" x14ac:dyDescent="0.3">
      <c r="B23" s="3" t="s">
        <v>61</v>
      </c>
      <c r="C23" s="7">
        <f>SUM(C24:C27,C31)</f>
        <v>2864.56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2864.56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15712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29" t="s">
        <v>131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107</v>
      </c>
      <c r="C38" s="5" t="s">
        <v>2</v>
      </c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20" t="s">
        <v>66</v>
      </c>
    </row>
    <row r="45" spans="2:4" x14ac:dyDescent="0.3">
      <c r="B45" s="2" t="s">
        <v>52</v>
      </c>
      <c r="C45" s="5"/>
    </row>
    <row r="46" spans="2:4" ht="60" customHeight="1" x14ac:dyDescent="0.3">
      <c r="B46" s="3" t="s">
        <v>51</v>
      </c>
      <c r="C46" s="21" t="s">
        <v>67</v>
      </c>
    </row>
    <row r="47" spans="2:4" ht="43.2" customHeight="1" x14ac:dyDescent="0.3">
      <c r="B47" s="3" t="s">
        <v>50</v>
      </c>
      <c r="C47" s="22" t="s">
        <v>105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4" r:id="rId1" xr:uid="{954980D7-029D-4BFF-9D63-DCC9AB75546A}"/>
    <hyperlink ref="C46" r:id="rId2" display="https://www.facebook.com/Sistemamusealeunipi" xr:uid="{1EB8C8E5-4AB6-42DD-B088-3C67749485DD}"/>
    <hyperlink ref="C47" r:id="rId3" xr:uid="{CFD0BB7E-1CB0-4EA7-8A20-2E52245B3484}"/>
  </hyperlinks>
  <pageMargins left="0.7" right="0.7" top="0.75" bottom="0.75" header="0.3" footer="0.3"/>
  <pageSetup paperSize="9" orientation="portrait" r:id="rId4"/>
  <ignoredErrors>
    <ignoredError sqref="C27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E5BA33A-656A-4929-B29D-52A4E8DBAA5E}">
          <x14:formula1>
            <xm:f>Foglio0!$A$1:$A$2</xm:f>
          </x14:formula1>
          <xm:sqref>C15:C16 C19:C20 C40 C6:C13 C37:C38</xm:sqref>
        </x14:dataValidation>
        <x14:dataValidation type="list" allowBlank="1" showInputMessage="1" showErrorMessage="1" xr:uid="{A90831BC-F91C-4E2C-BA93-B5C199DAEA3B}">
          <x14:formula1>
            <xm:f>Foglio0!$C$2:$C$10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7CBF-D8ED-414A-8341-6E990B4AB79B}">
  <dimension ref="B1:D49"/>
  <sheetViews>
    <sheetView topLeftCell="A26" zoomScaleNormal="100" workbookViewId="0">
      <selection activeCell="C44" sqref="C44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5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 t="s">
        <v>3</v>
      </c>
    </row>
    <row r="7" spans="2:3" x14ac:dyDescent="0.3">
      <c r="B7" s="10" t="s">
        <v>30</v>
      </c>
      <c r="C7" s="5" t="s">
        <v>2</v>
      </c>
    </row>
    <row r="8" spans="2:3" x14ac:dyDescent="0.3">
      <c r="B8" s="10" t="s">
        <v>31</v>
      </c>
      <c r="C8" s="5" t="s">
        <v>2</v>
      </c>
    </row>
    <row r="9" spans="2:3" x14ac:dyDescent="0.3">
      <c r="B9" s="10" t="s">
        <v>32</v>
      </c>
      <c r="C9" s="5" t="s">
        <v>2</v>
      </c>
    </row>
    <row r="10" spans="2:3" x14ac:dyDescent="0.3">
      <c r="B10" s="10" t="s">
        <v>33</v>
      </c>
      <c r="C10" s="5" t="s">
        <v>2</v>
      </c>
    </row>
    <row r="11" spans="2:3" x14ac:dyDescent="0.3">
      <c r="B11" s="10" t="s">
        <v>34</v>
      </c>
      <c r="C11" s="5" t="s">
        <v>2</v>
      </c>
    </row>
    <row r="12" spans="2:3" x14ac:dyDescent="0.3">
      <c r="B12" s="10" t="s">
        <v>35</v>
      </c>
      <c r="C12" s="5" t="s">
        <v>3</v>
      </c>
    </row>
    <row r="13" spans="2:3" x14ac:dyDescent="0.3">
      <c r="B13" s="10" t="s">
        <v>36</v>
      </c>
      <c r="C13" s="5"/>
    </row>
    <row r="14" spans="2:3" ht="10.5" customHeight="1" x14ac:dyDescent="0.3">
      <c r="B14" s="3"/>
    </row>
    <row r="15" spans="2:3" x14ac:dyDescent="0.3">
      <c r="B15" s="3" t="s">
        <v>25</v>
      </c>
      <c r="C15" s="5" t="s">
        <v>3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7281.11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13650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12864.56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2864.56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106</v>
      </c>
      <c r="C31" s="6">
        <v>10000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17344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29" t="s">
        <v>132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108</v>
      </c>
      <c r="C38" s="5" t="s">
        <v>2</v>
      </c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22" t="s">
        <v>109</v>
      </c>
    </row>
    <row r="45" spans="2:4" x14ac:dyDescent="0.3">
      <c r="B45" s="2" t="s">
        <v>52</v>
      </c>
      <c r="C45" s="5"/>
    </row>
    <row r="46" spans="2:4" ht="60" customHeight="1" x14ac:dyDescent="0.3">
      <c r="B46" s="3" t="s">
        <v>51</v>
      </c>
      <c r="C46" s="21" t="s">
        <v>67</v>
      </c>
    </row>
    <row r="47" spans="2:4" ht="51.6" customHeight="1" x14ac:dyDescent="0.3">
      <c r="B47" s="3" t="s">
        <v>50</v>
      </c>
      <c r="C47" s="22" t="s">
        <v>105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4" r:id="rId1" xr:uid="{E3C9187F-4DC5-463C-A86F-FF7C8261807C}"/>
    <hyperlink ref="C47" r:id="rId2" xr:uid="{9F37A283-A91E-4DD0-B43A-1D6AF770E8BD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D01D02-32A6-44BA-80E4-20C1AAADDC2A}">
          <x14:formula1>
            <xm:f>Foglio0!$C$2:$C$11</xm:f>
          </x14:formula1>
          <xm:sqref>C3</xm:sqref>
        </x14:dataValidation>
        <x14:dataValidation type="list" allowBlank="1" showInputMessage="1" showErrorMessage="1" xr:uid="{93F1E379-5668-4109-8EAA-C2C9F4B50D0B}">
          <x14:formula1>
            <xm:f>Foglio0!$A$1:$A$2</xm:f>
          </x14:formula1>
          <xm:sqref>C15:C16 C19:C20 C40 C6:C13 C37:C38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BC02-B893-4D7B-8FB1-B2E5821EFB3E}">
  <dimension ref="B1:D49"/>
  <sheetViews>
    <sheetView topLeftCell="A20" zoomScaleNormal="100" workbookViewId="0">
      <selection activeCell="B38" sqref="B38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6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/>
    </row>
    <row r="7" spans="2:3" x14ac:dyDescent="0.3">
      <c r="B7" s="10" t="s">
        <v>30</v>
      </c>
      <c r="C7" s="5"/>
    </row>
    <row r="8" spans="2:3" x14ac:dyDescent="0.3">
      <c r="B8" s="10" t="s">
        <v>31</v>
      </c>
      <c r="C8" s="5"/>
    </row>
    <row r="9" spans="2:3" x14ac:dyDescent="0.3">
      <c r="B9" s="10" t="s">
        <v>32</v>
      </c>
      <c r="C9" s="5"/>
    </row>
    <row r="10" spans="2:3" x14ac:dyDescent="0.3">
      <c r="B10" s="10" t="s">
        <v>33</v>
      </c>
      <c r="C10" s="5"/>
    </row>
    <row r="11" spans="2:3" x14ac:dyDescent="0.3">
      <c r="B11" s="10" t="s">
        <v>34</v>
      </c>
      <c r="C11" s="5"/>
    </row>
    <row r="12" spans="2:3" x14ac:dyDescent="0.3">
      <c r="B12" s="10" t="s">
        <v>35</v>
      </c>
      <c r="C12" s="5"/>
    </row>
    <row r="13" spans="2:3" x14ac:dyDescent="0.3">
      <c r="B13" s="10" t="s">
        <v>36</v>
      </c>
      <c r="C13" s="5" t="s">
        <v>2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859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838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0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2000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26" t="s">
        <v>133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148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20" t="s">
        <v>125</v>
      </c>
    </row>
    <row r="45" spans="2:4" x14ac:dyDescent="0.3">
      <c r="B45" s="2" t="s">
        <v>52</v>
      </c>
      <c r="C45" s="5"/>
    </row>
    <row r="46" spans="2:4" s="21" customFormat="1" ht="60" customHeight="1" x14ac:dyDescent="0.3">
      <c r="B46" s="21" t="s">
        <v>51</v>
      </c>
      <c r="C46" s="21" t="s">
        <v>67</v>
      </c>
    </row>
    <row r="47" spans="2:4" s="21" customFormat="1" ht="51" customHeight="1" x14ac:dyDescent="0.3">
      <c r="B47" s="21" t="s">
        <v>50</v>
      </c>
      <c r="C47" s="21" t="s">
        <v>105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7" r:id="rId1" xr:uid="{264240CA-0778-44F3-A389-F2AA208D5C89}"/>
    <hyperlink ref="C44" r:id="rId2" xr:uid="{658EF414-A91B-4210-B88E-2F81D0299409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B89F4B-7E87-414E-BF1F-BA91F83E7E2E}">
          <x14:formula1>
            <xm:f>Foglio0!$C$2:$C$11</xm:f>
          </x14:formula1>
          <xm:sqref>C3</xm:sqref>
        </x14:dataValidation>
        <x14:dataValidation type="list" allowBlank="1" showInputMessage="1" showErrorMessage="1" xr:uid="{0F744F3E-5851-49CE-B9FE-F9C12C96FA19}">
          <x14:formula1>
            <xm:f>Foglio0!$A$1:$A$2</xm:f>
          </x14:formula1>
          <xm:sqref>C15:C16 C19:C20 C40 C6:C13 C37:C38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8F31-838D-4B7A-AE0D-B222DAED3B72}">
  <dimension ref="B1:D49"/>
  <sheetViews>
    <sheetView zoomScaleNormal="100" workbookViewId="0">
      <selection activeCell="D8" sqref="D8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12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/>
    </row>
    <row r="7" spans="2:3" x14ac:dyDescent="0.3">
      <c r="B7" s="10" t="s">
        <v>30</v>
      </c>
      <c r="C7" s="5"/>
    </row>
    <row r="8" spans="2:3" x14ac:dyDescent="0.3">
      <c r="B8" s="10" t="s">
        <v>31</v>
      </c>
      <c r="C8" s="5"/>
    </row>
    <row r="9" spans="2:3" x14ac:dyDescent="0.3">
      <c r="B9" s="10" t="s">
        <v>32</v>
      </c>
      <c r="C9" s="5"/>
    </row>
    <row r="10" spans="2:3" x14ac:dyDescent="0.3">
      <c r="B10" s="10" t="s">
        <v>33</v>
      </c>
      <c r="C10" s="5"/>
    </row>
    <row r="11" spans="2:3" x14ac:dyDescent="0.3">
      <c r="B11" s="10" t="s">
        <v>34</v>
      </c>
      <c r="C11" s="5"/>
    </row>
    <row r="12" spans="2:3" x14ac:dyDescent="0.3">
      <c r="B12" s="10" t="s">
        <v>35</v>
      </c>
      <c r="C12" s="5"/>
    </row>
    <row r="13" spans="2:3" x14ac:dyDescent="0.3">
      <c r="B13" s="10" t="s">
        <v>36</v>
      </c>
      <c r="C13" s="5" t="s">
        <v>2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58512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23">
        <v>12531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20000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20000</v>
      </c>
    </row>
    <row r="28" spans="2:3" x14ac:dyDescent="0.3">
      <c r="B28" s="27" t="s">
        <v>128</v>
      </c>
      <c r="C28" s="28">
        <v>20000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88282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26" t="s">
        <v>134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155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20" t="s">
        <v>127</v>
      </c>
    </row>
    <row r="45" spans="2:4" x14ac:dyDescent="0.3">
      <c r="B45" s="2" t="s">
        <v>52</v>
      </c>
      <c r="C45" s="5"/>
    </row>
    <row r="46" spans="2:4" ht="100.95" customHeight="1" x14ac:dyDescent="0.3">
      <c r="B46" s="3" t="s">
        <v>51</v>
      </c>
      <c r="C46" s="22" t="s">
        <v>111</v>
      </c>
    </row>
    <row r="47" spans="2:4" ht="60.6" customHeight="1" x14ac:dyDescent="0.3">
      <c r="B47" s="3" t="s">
        <v>50</v>
      </c>
      <c r="C47" s="22" t="s">
        <v>110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7" r:id="rId1" xr:uid="{9125A056-A79B-45A2-BCCF-09D326E7BCE9}"/>
    <hyperlink ref="C44" r:id="rId2" xr:uid="{9B8DE4DF-CE91-4158-BF60-878668218CDF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21AF46-D94E-43E7-A123-BD6ECDD19628}">
          <x14:formula1>
            <xm:f>Foglio0!$A$1:$A$2</xm:f>
          </x14:formula1>
          <xm:sqref>C15:C16 C19:C20 C40 C6:C13 C37:C38</xm:sqref>
        </x14:dataValidation>
        <x14:dataValidation type="list" allowBlank="1" showInputMessage="1" showErrorMessage="1" xr:uid="{39D61895-5672-4CAC-A52F-ACF17F8800F4}">
          <x14:formula1>
            <xm:f>Foglio0!$C$2:$C$11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5A79-9BDA-4331-BDF4-8A2D537B32C6}">
  <dimension ref="B1:D49"/>
  <sheetViews>
    <sheetView topLeftCell="A19" zoomScaleNormal="100" workbookViewId="0">
      <selection activeCell="B38" sqref="B38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7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/>
    </row>
    <row r="7" spans="2:3" x14ac:dyDescent="0.3">
      <c r="B7" s="10" t="s">
        <v>30</v>
      </c>
      <c r="C7" s="5"/>
    </row>
    <row r="8" spans="2:3" x14ac:dyDescent="0.3">
      <c r="B8" s="10" t="s">
        <v>31</v>
      </c>
      <c r="C8" s="5"/>
    </row>
    <row r="9" spans="2:3" x14ac:dyDescent="0.3">
      <c r="B9" s="10" t="s">
        <v>32</v>
      </c>
      <c r="C9" s="5"/>
    </row>
    <row r="10" spans="2:3" x14ac:dyDescent="0.3">
      <c r="B10" s="10" t="s">
        <v>33</v>
      </c>
      <c r="C10" s="5"/>
    </row>
    <row r="11" spans="2:3" x14ac:dyDescent="0.3">
      <c r="B11" s="10" t="s">
        <v>34</v>
      </c>
      <c r="C11" s="5"/>
    </row>
    <row r="12" spans="2:3" x14ac:dyDescent="0.3">
      <c r="B12" s="10" t="s">
        <v>35</v>
      </c>
      <c r="C12" s="5"/>
    </row>
    <row r="13" spans="2:3" x14ac:dyDescent="0.3">
      <c r="B13" s="10" t="s">
        <v>36</v>
      </c>
      <c r="C13" s="5" t="s">
        <v>2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8339.82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2754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2864.56</v>
      </c>
    </row>
    <row r="24" spans="2:3" x14ac:dyDescent="0.3">
      <c r="B24" s="10" t="s">
        <v>17</v>
      </c>
      <c r="C24" s="6">
        <v>2864.56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8321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5" t="s">
        <v>133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149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20" t="s">
        <v>126</v>
      </c>
    </row>
    <row r="45" spans="2:4" x14ac:dyDescent="0.3">
      <c r="B45" s="2" t="s">
        <v>52</v>
      </c>
      <c r="C45" s="5"/>
    </row>
    <row r="46" spans="2:4" ht="100.95" customHeight="1" x14ac:dyDescent="0.3">
      <c r="B46" s="3" t="s">
        <v>51</v>
      </c>
      <c r="C46" s="22" t="s">
        <v>111</v>
      </c>
    </row>
    <row r="47" spans="2:4" ht="60.6" customHeight="1" x14ac:dyDescent="0.3">
      <c r="B47" s="3" t="s">
        <v>50</v>
      </c>
      <c r="C47" s="22" t="s">
        <v>110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7" r:id="rId1" xr:uid="{EE77B4B5-15EF-4ACE-A6DD-862A858547AB}"/>
    <hyperlink ref="C44" r:id="rId2" xr:uid="{0ACD83A9-76CF-4F67-9922-98FC5AA233EE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E75259-851F-49DB-9E5E-90424DB406B0}">
          <x14:formula1>
            <xm:f>Foglio0!$C$2:$C$11</xm:f>
          </x14:formula1>
          <xm:sqref>C3</xm:sqref>
        </x14:dataValidation>
        <x14:dataValidation type="list" allowBlank="1" showInputMessage="1" showErrorMessage="1" xr:uid="{36F94B87-6D25-48A7-BD46-F33A4FBFABDF}">
          <x14:formula1>
            <xm:f>Foglio0!$A$1:$A$2</xm:f>
          </x14:formula1>
          <xm:sqref>C15:C16 C19:C20 C40 C6:C13 C37:C38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5DD0D-8BE4-4904-908C-569513A80280}">
  <dimension ref="B1:D49"/>
  <sheetViews>
    <sheetView topLeftCell="A4" zoomScaleNormal="100" workbookViewId="0">
      <selection activeCell="C26" sqref="C26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8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 t="s">
        <v>2</v>
      </c>
    </row>
    <row r="7" spans="2:3" x14ac:dyDescent="0.3">
      <c r="B7" s="10" t="s">
        <v>30</v>
      </c>
      <c r="C7" s="5" t="s">
        <v>2</v>
      </c>
    </row>
    <row r="8" spans="2:3" x14ac:dyDescent="0.3">
      <c r="B8" s="10" t="s">
        <v>31</v>
      </c>
      <c r="C8" s="5" t="s">
        <v>2</v>
      </c>
    </row>
    <row r="9" spans="2:3" x14ac:dyDescent="0.3">
      <c r="B9" s="10" t="s">
        <v>32</v>
      </c>
      <c r="C9" s="5" t="s">
        <v>2</v>
      </c>
    </row>
    <row r="10" spans="2:3" x14ac:dyDescent="0.3">
      <c r="B10" s="10" t="s">
        <v>33</v>
      </c>
      <c r="C10" s="5" t="s">
        <v>2</v>
      </c>
    </row>
    <row r="11" spans="2:3" x14ac:dyDescent="0.3">
      <c r="B11" s="10" t="s">
        <v>34</v>
      </c>
      <c r="C11" s="5" t="s">
        <v>2</v>
      </c>
    </row>
    <row r="12" spans="2:3" x14ac:dyDescent="0.3">
      <c r="B12" s="10" t="s">
        <v>35</v>
      </c>
      <c r="C12" s="5" t="s">
        <v>2</v>
      </c>
    </row>
    <row r="13" spans="2:3" x14ac:dyDescent="0.3">
      <c r="B13" s="10" t="s">
        <v>36</v>
      </c>
      <c r="C13" s="5"/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28475.09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13806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13357.53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140</v>
      </c>
      <c r="C26" s="6">
        <v>13357.53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x14ac:dyDescent="0.3">
      <c r="B31" s="10" t="s">
        <v>20</v>
      </c>
      <c r="C31" s="6">
        <v>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95229</v>
      </c>
      <c r="D33" s="24"/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5" t="s">
        <v>135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150</v>
      </c>
      <c r="C38" s="5"/>
    </row>
    <row r="39" spans="2:4" ht="10.5" customHeight="1" x14ac:dyDescent="0.3">
      <c r="B39" s="3"/>
    </row>
    <row r="40" spans="2:4" ht="60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ht="28.8" x14ac:dyDescent="0.3">
      <c r="B44" s="3" t="s">
        <v>49</v>
      </c>
      <c r="C44" s="22" t="s">
        <v>129</v>
      </c>
    </row>
    <row r="45" spans="2:4" x14ac:dyDescent="0.3">
      <c r="B45" s="2" t="s">
        <v>52</v>
      </c>
      <c r="C45" s="5"/>
    </row>
    <row r="46" spans="2:4" s="21" customFormat="1" ht="127.95" customHeight="1" x14ac:dyDescent="0.3">
      <c r="B46" s="30" t="s">
        <v>139</v>
      </c>
      <c r="C46" s="22" t="s">
        <v>130</v>
      </c>
    </row>
    <row r="47" spans="2:4" s="21" customFormat="1" ht="51" customHeight="1" x14ac:dyDescent="0.3">
      <c r="B47" s="21" t="s">
        <v>50</v>
      </c>
      <c r="C47" s="22" t="s">
        <v>105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4" r:id="rId1" xr:uid="{44B1A095-AF19-4096-AA0A-A4B67BC26C50}"/>
    <hyperlink ref="C47" r:id="rId2" xr:uid="{9D43FF07-1BC4-4039-AC4D-72044CAA005D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2B6DD7-ED18-490B-B4DA-A041CF0644C7}">
          <x14:formula1>
            <xm:f>Foglio0!$A$1:$A$2</xm:f>
          </x14:formula1>
          <xm:sqref>C15:C16 C19:C20 C40 C6:C13 C37:C38</xm:sqref>
        </x14:dataValidation>
        <x14:dataValidation type="list" allowBlank="1" showInputMessage="1" showErrorMessage="1" xr:uid="{1B5FEC9B-47FE-400C-924A-52F806F902DB}">
          <x14:formula1>
            <xm:f>Foglio0!$C$2:$C$11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9252-56EC-4CCF-B907-FF66754D0A06}">
  <dimension ref="B1:D49"/>
  <sheetViews>
    <sheetView topLeftCell="A27" zoomScaleNormal="100" workbookViewId="0">
      <selection activeCell="C21" sqref="C21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9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/>
    </row>
    <row r="7" spans="2:3" x14ac:dyDescent="0.3">
      <c r="B7" s="10" t="s">
        <v>30</v>
      </c>
      <c r="C7" s="5"/>
    </row>
    <row r="8" spans="2:3" x14ac:dyDescent="0.3">
      <c r="B8" s="10" t="s">
        <v>31</v>
      </c>
      <c r="C8" s="5"/>
    </row>
    <row r="9" spans="2:3" x14ac:dyDescent="0.3">
      <c r="B9" s="10" t="s">
        <v>32</v>
      </c>
      <c r="C9" s="5"/>
    </row>
    <row r="10" spans="2:3" x14ac:dyDescent="0.3">
      <c r="B10" s="10" t="s">
        <v>33</v>
      </c>
      <c r="C10" s="5"/>
    </row>
    <row r="11" spans="2:3" x14ac:dyDescent="0.3">
      <c r="B11" s="10" t="s">
        <v>34</v>
      </c>
      <c r="C11" s="5"/>
    </row>
    <row r="12" spans="2:3" x14ac:dyDescent="0.3">
      <c r="B12" s="10" t="s">
        <v>35</v>
      </c>
      <c r="C12" s="5"/>
    </row>
    <row r="13" spans="2:3" x14ac:dyDescent="0.3">
      <c r="B13" s="10" t="s">
        <v>36</v>
      </c>
      <c r="C13" s="5" t="s">
        <v>2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0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3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351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15000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ht="37.200000000000003" customHeight="1" x14ac:dyDescent="0.3">
      <c r="B31" s="10" t="s">
        <v>138</v>
      </c>
      <c r="C31" s="6">
        <v>15000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3000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5" t="s">
        <v>133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136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/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5"/>
    </row>
    <row r="45" spans="2:4" x14ac:dyDescent="0.3">
      <c r="B45" s="2" t="s">
        <v>52</v>
      </c>
      <c r="C45" s="5"/>
    </row>
    <row r="46" spans="2:4" ht="59.4" customHeight="1" x14ac:dyDescent="0.3">
      <c r="B46" s="3" t="s">
        <v>51</v>
      </c>
      <c r="C46" s="21" t="s">
        <v>67</v>
      </c>
    </row>
    <row r="47" spans="2:4" ht="43.2" customHeight="1" x14ac:dyDescent="0.3">
      <c r="B47" s="3" t="s">
        <v>50</v>
      </c>
      <c r="C47" s="21" t="s">
        <v>110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7" r:id="rId1" xr:uid="{BAFE987F-6D47-496E-B5FC-94CAC6DA6345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4C10D3-B3E1-4ECA-AF83-675AF9DB33F6}">
          <x14:formula1>
            <xm:f>Foglio0!$A$1:$A$2</xm:f>
          </x14:formula1>
          <xm:sqref>C15:C16 C19:C20 C40 C6:C13 C37:C38</xm:sqref>
        </x14:dataValidation>
        <x14:dataValidation type="list" allowBlank="1" showInputMessage="1" showErrorMessage="1" xr:uid="{974832F0-C72B-416B-8FAC-1ECE7F3C1988}">
          <x14:formula1>
            <xm:f>Foglio0!$C$2:$C$11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127A-DAA9-4790-ADD2-36059AD079DF}">
  <dimension ref="B1:D49"/>
  <sheetViews>
    <sheetView topLeftCell="A34" zoomScaleNormal="100" workbookViewId="0">
      <selection activeCell="D46" sqref="D46"/>
    </sheetView>
  </sheetViews>
  <sheetFormatPr defaultColWidth="9.109375" defaultRowHeight="14.4" x14ac:dyDescent="0.3"/>
  <cols>
    <col min="1" max="1" width="2.6640625" style="2" customWidth="1"/>
    <col min="2" max="2" width="57.6640625" style="2" customWidth="1"/>
    <col min="3" max="3" width="32.6640625" style="2" customWidth="1"/>
    <col min="4" max="4" width="21.33203125" style="2" customWidth="1"/>
    <col min="5" max="16384" width="9.109375" style="2"/>
  </cols>
  <sheetData>
    <row r="1" spans="2:3" ht="18" x14ac:dyDescent="0.3">
      <c r="B1" s="9" t="s">
        <v>59</v>
      </c>
    </row>
    <row r="2" spans="2:3" ht="10.5" customHeight="1" x14ac:dyDescent="0.3"/>
    <row r="3" spans="2:3" x14ac:dyDescent="0.3">
      <c r="B3" s="2" t="s">
        <v>55</v>
      </c>
      <c r="C3" s="5" t="s">
        <v>10</v>
      </c>
    </row>
    <row r="4" spans="2:3" ht="10.5" customHeight="1" x14ac:dyDescent="0.3"/>
    <row r="5" spans="2:3" x14ac:dyDescent="0.3">
      <c r="B5" s="3" t="s">
        <v>56</v>
      </c>
    </row>
    <row r="6" spans="2:3" x14ac:dyDescent="0.3">
      <c r="B6" s="10" t="s">
        <v>29</v>
      </c>
      <c r="C6" s="5" t="s">
        <v>2</v>
      </c>
    </row>
    <row r="7" spans="2:3" x14ac:dyDescent="0.3">
      <c r="B7" s="10" t="s">
        <v>30</v>
      </c>
      <c r="C7" s="5" t="s">
        <v>2</v>
      </c>
    </row>
    <row r="8" spans="2:3" x14ac:dyDescent="0.3">
      <c r="B8" s="10" t="s">
        <v>31</v>
      </c>
      <c r="C8" s="5" t="s">
        <v>2</v>
      </c>
    </row>
    <row r="9" spans="2:3" x14ac:dyDescent="0.3">
      <c r="B9" s="10" t="s">
        <v>32</v>
      </c>
      <c r="C9" s="5" t="s">
        <v>2</v>
      </c>
    </row>
    <row r="10" spans="2:3" x14ac:dyDescent="0.3">
      <c r="B10" s="10" t="s">
        <v>33</v>
      </c>
      <c r="C10" s="5" t="s">
        <v>2</v>
      </c>
    </row>
    <row r="11" spans="2:3" x14ac:dyDescent="0.3">
      <c r="B11" s="10" t="s">
        <v>34</v>
      </c>
      <c r="C11" s="5" t="s">
        <v>3</v>
      </c>
    </row>
    <row r="12" spans="2:3" x14ac:dyDescent="0.3">
      <c r="B12" s="10" t="s">
        <v>35</v>
      </c>
      <c r="C12" s="5" t="s">
        <v>3</v>
      </c>
    </row>
    <row r="13" spans="2:3" x14ac:dyDescent="0.3">
      <c r="B13" s="10" t="s">
        <v>36</v>
      </c>
      <c r="C13" s="5" t="s">
        <v>3</v>
      </c>
    </row>
    <row r="14" spans="2:3" ht="10.5" customHeight="1" x14ac:dyDescent="0.3">
      <c r="B14" s="3"/>
    </row>
    <row r="15" spans="2:3" x14ac:dyDescent="0.3">
      <c r="B15" s="3" t="s">
        <v>25</v>
      </c>
      <c r="C15" s="5" t="s">
        <v>2</v>
      </c>
    </row>
    <row r="16" spans="2:3" ht="10.5" customHeight="1" x14ac:dyDescent="0.3">
      <c r="B16" s="3"/>
    </row>
    <row r="17" spans="2:3" x14ac:dyDescent="0.3">
      <c r="B17" s="2" t="s">
        <v>14</v>
      </c>
      <c r="C17" s="6">
        <v>4697.3100000000004</v>
      </c>
    </row>
    <row r="18" spans="2:3" ht="10.5" customHeight="1" x14ac:dyDescent="0.3">
      <c r="C18" s="4"/>
    </row>
    <row r="19" spans="2:3" x14ac:dyDescent="0.3">
      <c r="B19" s="3" t="s">
        <v>13</v>
      </c>
      <c r="C19" s="5" t="s">
        <v>2</v>
      </c>
    </row>
    <row r="20" spans="2:3" ht="10.5" customHeight="1" x14ac:dyDescent="0.3">
      <c r="B20" s="3"/>
    </row>
    <row r="21" spans="2:3" ht="28.8" x14ac:dyDescent="0.3">
      <c r="B21" s="3" t="s">
        <v>54</v>
      </c>
      <c r="C21" s="5">
        <v>2433</v>
      </c>
    </row>
    <row r="22" spans="2:3" ht="10.5" customHeight="1" x14ac:dyDescent="0.3">
      <c r="B22" s="3"/>
    </row>
    <row r="23" spans="2:3" ht="28.8" x14ac:dyDescent="0.3">
      <c r="B23" s="3" t="s">
        <v>27</v>
      </c>
      <c r="C23" s="7">
        <f>SUM(C24:C27,C31)</f>
        <v>15000</v>
      </c>
    </row>
    <row r="24" spans="2:3" x14ac:dyDescent="0.3">
      <c r="B24" s="10" t="s">
        <v>17</v>
      </c>
      <c r="C24" s="6">
        <v>0</v>
      </c>
    </row>
    <row r="25" spans="2:3" x14ac:dyDescent="0.3">
      <c r="B25" s="10" t="s">
        <v>18</v>
      </c>
      <c r="C25" s="6">
        <v>0</v>
      </c>
    </row>
    <row r="26" spans="2:3" x14ac:dyDescent="0.3">
      <c r="B26" s="10" t="s">
        <v>19</v>
      </c>
      <c r="C26" s="6">
        <v>0</v>
      </c>
    </row>
    <row r="27" spans="2:3" x14ac:dyDescent="0.3">
      <c r="B27" s="10" t="s">
        <v>15</v>
      </c>
      <c r="C27" s="6">
        <f>SUM(C28:C30)</f>
        <v>0</v>
      </c>
    </row>
    <row r="28" spans="2:3" x14ac:dyDescent="0.3">
      <c r="B28" s="11" t="s">
        <v>16</v>
      </c>
      <c r="C28" s="12">
        <v>0</v>
      </c>
    </row>
    <row r="29" spans="2:3" x14ac:dyDescent="0.3">
      <c r="B29" s="11" t="s">
        <v>16</v>
      </c>
      <c r="C29" s="12">
        <v>0</v>
      </c>
    </row>
    <row r="30" spans="2:3" x14ac:dyDescent="0.3">
      <c r="B30" s="11" t="s">
        <v>16</v>
      </c>
      <c r="C30" s="12">
        <v>0</v>
      </c>
    </row>
    <row r="31" spans="2:3" ht="37.200000000000003" customHeight="1" x14ac:dyDescent="0.3">
      <c r="B31" s="10" t="s">
        <v>138</v>
      </c>
      <c r="C31" s="6">
        <v>15000</v>
      </c>
    </row>
    <row r="32" spans="2:3" ht="10.5" customHeight="1" x14ac:dyDescent="0.3">
      <c r="B32" s="3"/>
    </row>
    <row r="33" spans="2:4" ht="28.8" x14ac:dyDescent="0.3">
      <c r="B33" s="3" t="s">
        <v>28</v>
      </c>
      <c r="C33" s="6">
        <v>5071</v>
      </c>
    </row>
    <row r="34" spans="2:4" ht="10.5" customHeight="1" x14ac:dyDescent="0.3">
      <c r="B34" s="3"/>
      <c r="C34" s="4"/>
    </row>
    <row r="35" spans="2:4" ht="28.8" x14ac:dyDescent="0.3">
      <c r="B35" s="3" t="s">
        <v>41</v>
      </c>
      <c r="C35" s="5" t="s">
        <v>133</v>
      </c>
      <c r="D35" s="13" t="s">
        <v>37</v>
      </c>
    </row>
    <row r="36" spans="2:4" ht="10.5" customHeight="1" x14ac:dyDescent="0.3">
      <c r="B36" s="3"/>
    </row>
    <row r="37" spans="2:4" ht="28.8" x14ac:dyDescent="0.3">
      <c r="B37" s="3" t="s">
        <v>42</v>
      </c>
      <c r="C37" s="5" t="s">
        <v>2</v>
      </c>
    </row>
    <row r="38" spans="2:4" x14ac:dyDescent="0.3">
      <c r="B38" s="3" t="s">
        <v>151</v>
      </c>
      <c r="C38" s="5"/>
    </row>
    <row r="39" spans="2:4" ht="10.5" customHeight="1" x14ac:dyDescent="0.3">
      <c r="B39" s="3"/>
    </row>
    <row r="40" spans="2:4" ht="51.75" customHeight="1" x14ac:dyDescent="0.3">
      <c r="B40" s="3" t="s">
        <v>21</v>
      </c>
      <c r="C40" s="5" t="s">
        <v>3</v>
      </c>
      <c r="D40" s="13" t="s">
        <v>53</v>
      </c>
    </row>
    <row r="41" spans="2:4" x14ac:dyDescent="0.3">
      <c r="B41" s="2" t="s">
        <v>23</v>
      </c>
      <c r="C41" s="5"/>
    </row>
    <row r="42" spans="2:4" x14ac:dyDescent="0.3">
      <c r="B42" s="2" t="s">
        <v>24</v>
      </c>
      <c r="C42" s="5"/>
    </row>
    <row r="43" spans="2:4" ht="10.5" customHeight="1" x14ac:dyDescent="0.3"/>
    <row r="44" spans="2:4" x14ac:dyDescent="0.3">
      <c r="B44" s="3" t="s">
        <v>49</v>
      </c>
      <c r="C44" s="5" t="s">
        <v>137</v>
      </c>
    </row>
    <row r="45" spans="2:4" x14ac:dyDescent="0.3">
      <c r="B45" s="2" t="s">
        <v>52</v>
      </c>
      <c r="C45" s="5"/>
    </row>
    <row r="46" spans="2:4" ht="59.4" customHeight="1" x14ac:dyDescent="0.3">
      <c r="B46" s="3" t="s">
        <v>51</v>
      </c>
      <c r="C46" s="21" t="s">
        <v>67</v>
      </c>
    </row>
    <row r="47" spans="2:4" ht="43.2" customHeight="1" x14ac:dyDescent="0.3">
      <c r="B47" s="3" t="s">
        <v>50</v>
      </c>
      <c r="C47" s="21" t="s">
        <v>110</v>
      </c>
    </row>
    <row r="48" spans="2:4" ht="10.5" customHeight="1" x14ac:dyDescent="0.3"/>
    <row r="49" spans="2:3" x14ac:dyDescent="0.3">
      <c r="B49" s="3" t="s">
        <v>22</v>
      </c>
      <c r="C49" s="5"/>
    </row>
  </sheetData>
  <hyperlinks>
    <hyperlink ref="C47" r:id="rId1" xr:uid="{DC6BC797-1124-4494-ADE0-738C0C50B8C9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A63AEF-D96C-4A15-BF8A-F221B83EB07C}">
          <x14:formula1>
            <xm:f>Foglio0!$C$2:$C$10</xm:f>
          </x14:formula1>
          <xm:sqref>C3</xm:sqref>
        </x14:dataValidation>
        <x14:dataValidation type="list" allowBlank="1" showInputMessage="1" showErrorMessage="1" xr:uid="{48E11667-F54F-4FD6-82D5-87F404DC67BA}">
          <x14:formula1>
            <xm:f>Foglio0!$A$1:$A$2</xm:f>
          </x14:formula1>
          <xm:sqref>C15:C16 C19:C20 C40 C6:C13 C37:C38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0225D98BF4C45A332BF80B602B238" ma:contentTypeVersion="16" ma:contentTypeDescription="Create a new document." ma:contentTypeScope="" ma:versionID="733e505de2c3e3effa889d5ae293c83a">
  <xsd:schema xmlns:xsd="http://www.w3.org/2001/XMLSchema" xmlns:xs="http://www.w3.org/2001/XMLSchema" xmlns:p="http://schemas.microsoft.com/office/2006/metadata/properties" xmlns:ns3="36109f21-8e5f-45f6-a322-0927d129b09c" xmlns:ns4="3255caf3-ea0c-49ea-8510-ef5bdfd75ccc" targetNamespace="http://schemas.microsoft.com/office/2006/metadata/properties" ma:root="true" ma:fieldsID="a1c42e1bdc52cf7e2d9174cd9f2a3d16" ns3:_="" ns4:_="">
    <xsd:import namespace="36109f21-8e5f-45f6-a322-0927d129b09c"/>
    <xsd:import namespace="3255caf3-ea0c-49ea-8510-ef5bdfd7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9f21-8e5f-45f6-a322-0927d129b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5caf3-ea0c-49ea-8510-ef5bdfd7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109f21-8e5f-45f6-a322-0927d129b09c" xsi:nil="true"/>
  </documentManagement>
</p:properties>
</file>

<file path=customXml/itemProps1.xml><?xml version="1.0" encoding="utf-8"?>
<ds:datastoreItem xmlns:ds="http://schemas.openxmlformats.org/officeDocument/2006/customXml" ds:itemID="{9FA132BC-4CB0-4D4A-8427-2D742445C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09f21-8e5f-45f6-a322-0927d129b09c"/>
    <ds:schemaRef ds:uri="3255caf3-ea0c-49ea-8510-ef5bdfd7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D197CA-5CB3-4A58-9DD4-1F83C6B9A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F6A317-6368-4B89-AF25-25CB0ADCFC1C}">
  <ds:schemaRefs>
    <ds:schemaRef ds:uri="http://schemas.microsoft.com/office/2006/metadata/properties"/>
    <ds:schemaRef ds:uri="http://schemas.microsoft.com/office/infopath/2007/PartnerControls"/>
    <ds:schemaRef ds:uri="36109f21-8e5f-45f6-a322-0927d129b0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Polo</vt:lpstr>
      <vt:lpstr>Collezioni Egittologiche</vt:lpstr>
      <vt:lpstr>Gipsoteca di Arte Antica</vt:lpstr>
      <vt:lpstr>Museo Anatomico Veterinario</vt:lpstr>
      <vt:lpstr>Museo degli Strumenti di Fisica</vt:lpstr>
      <vt:lpstr>Museo degli Strumenti Calcolo</vt:lpstr>
      <vt:lpstr>Museo della Grafica</vt:lpstr>
      <vt:lpstr>Museo di Anatomia Patologica</vt:lpstr>
      <vt:lpstr>Museo di Anatomia Umana</vt:lpstr>
      <vt:lpstr>Orto e Museo Botanico</vt:lpstr>
      <vt:lpstr>PersonaleETP</vt:lpstr>
      <vt:lpstr>Accordi_Convenzioni</vt:lpstr>
      <vt:lpstr>Note</vt:lpstr>
      <vt:lpstr>Foglio0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Dovico</dc:creator>
  <cp:lastModifiedBy>Lorenzo Peruzzi</cp:lastModifiedBy>
  <dcterms:created xsi:type="dcterms:W3CDTF">2023-02-24T10:31:18Z</dcterms:created>
  <dcterms:modified xsi:type="dcterms:W3CDTF">2024-01-29T10:09:50Z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0x0101000F60225D98BF4C45A332BF80B602B238</vt:lpwstr>
  </property>
</Properties>
</file>